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9" i="22" l="1"/>
  <c r="D15" i="22" l="1"/>
  <c r="D29" i="22" l="1"/>
  <c r="F102" i="22" l="1"/>
  <c r="D7" i="22" l="1"/>
  <c r="H92" i="22" l="1"/>
  <c r="D39" i="22" l="1"/>
  <c r="D41" i="22" l="1"/>
  <c r="E92" i="22" l="1"/>
  <c r="E79" i="22" l="1"/>
  <c r="D73" i="22" l="1"/>
  <c r="D83" i="22" l="1"/>
  <c r="D27" i="22" l="1"/>
  <c r="D50" i="22" l="1"/>
  <c r="D48" i="22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5" i="22"/>
  <c r="E88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<sst xmlns="http://schemas.openxmlformats.org/spreadsheetml/2006/main" count="1617" uniqueCount="146">
  <si>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</si>
  <si>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</si>
  <si>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</si>
  <si>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</si>
  <si>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</si>
  <si>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</si>
  <si>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</si>
  <si>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</si>
  <si>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</si>
  <si>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</si>
  <si>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</si>
  <si>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</si>
  <si>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</si>
  <si>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</si>
  <si>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</si>
  <si>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</si>
  <si>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</si>
  <si>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</si>
  <si>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</si>
  <si>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</si>
  <si>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</si>
  <si>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</si>
  <si>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</si>
  <si>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</si>
  <si>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</si>
  <si>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</si>
  <si>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</si>
  <si>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</si>
  <si>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</si>
  <si>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</si>
  <si>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</si>
  <si>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</si>
  <si>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</si>
  <si>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</si>
  <si>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</si>
  <si>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</si>
  <si>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</si>
  <si>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</si>
  <si>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</si>
  <si>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</si>
  <si>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</si>
  <si>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</si>
  <si>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</si>
  <si>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</si>
  <si>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</si>
  <si>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</si>
  <si>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</si>
  <si>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</si>
  <si>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</si>
  <si>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</si>
  <si>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</si>
  <si>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</si>
  <si>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</si>
  <si>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</si>
  <si>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</si>
  <si>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</si>
  <si>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</si>
  <si>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</si>
  <si>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</si>
  <si>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</si>
  <si>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</si>
  <si>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</si>
  <si>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</si>
  <si>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</si>
  <si>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</si>
  <si>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</si>
  <si>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</si>
  <si>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</si>
  <si>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</si>
  <si>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</si>
  <si>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</si>
  <si>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</si>
  <si>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</si>
  <si>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</si>
  <si>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</si>
  <si>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</si>
  <si>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</si>
  <si>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</si>
  <si>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</si>
  <si>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</si>
  <si>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</si>
  <si>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</si>
  <si>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</si>
  <si>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</si>
  <si>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</si>
  <si>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</si>
  <si>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</si>
  <si>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</si>
  <si>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</si>
  <si>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</si>
  <si>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</si>
  <si>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</si>
  <si>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</si>
  <si>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</si>
  <si>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</si>
  <si>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</si>
  <si>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</si>
  <si>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</si>
  <si>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</si>
  <si>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</si>
  <si>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</si>
  <si>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</si>
  <si>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</si>
  <si>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</si>
  <si>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</si>
  <si>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</si>
  <si>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</si>
  <si>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</si>
  <si>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</si>
  <si>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</si>
  <si>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</si>
  <si>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</si>
  <si>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</si>
  <si>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</si>
  <si>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</si>
  <si>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</si>
  <si>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</si>
  <si>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</si>
  <si>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</si>
  <si>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</si>
  <si>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</si>
  <si>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</si>
  <si>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</si>
  <si>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</si>
  <si>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</si>
  <si>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</si>
  <si>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</si>
  <si>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</si>
  <si>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</si>
  <si>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</si>
  <si>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</si>
  <si>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</si>
  <si>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</si>
  <si>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</si>
  <si>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</si>
  <si>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08/15/22-09/14/22</t>
  </si>
  <si>
    <t>FAYETTE COUNTY, TEXAS UTILITIES -  PAID OCTOBER, 2022</t>
  </si>
  <si>
    <t>08/15/22-09/15/22</t>
  </si>
  <si>
    <t>08/23/22-09/23/22</t>
  </si>
  <si>
    <t>08/16/22-09/15/22</t>
  </si>
  <si>
    <t>08/24/22-09/21/22</t>
  </si>
  <si>
    <t>08/22/22-09/19/22</t>
  </si>
  <si>
    <t>08/26/22-09/28/22</t>
  </si>
  <si>
    <t>09/01/22-09/29/22</t>
  </si>
  <si>
    <t>09/01/22-10/05/22</t>
  </si>
  <si>
    <t>09/14/22-10/17/22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</si>
</sst>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5"/>
  <sheetViews>
    <sheetView tabSelected="1" zoomScale="130" zoomScaleNormal="130" workbookViewId="0">
      <pane ySplit="4" topLeftCell="A65" activePane="bottomLeft" state="frozen"/>
      <selection pane="bottomLeft" activeCell="D96" sqref="D96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135</v>
      </c>
      <c r="D6" s="122" t="s">
        <v>6</v>
      </c>
      <c r="E6" s="79">
        <v>7</v>
      </c>
      <c r="F6" s="79">
        <v>136.49</v>
      </c>
      <c r="G6" s="79">
        <v>5708</v>
      </c>
      <c r="H6" s="80">
        <v>592.54</v>
      </c>
      <c r="I6" s="81">
        <v>0</v>
      </c>
      <c r="J6" s="79">
        <v>23.17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758.95999999999992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135</v>
      </c>
      <c r="D8" s="122" t="s">
        <v>6</v>
      </c>
      <c r="E8" s="79">
        <v>1</v>
      </c>
      <c r="F8" s="80">
        <v>29.23</v>
      </c>
      <c r="G8" s="79">
        <v>1006</v>
      </c>
      <c r="H8" s="79">
        <v>122.07</v>
      </c>
      <c r="I8" s="81">
        <v>0</v>
      </c>
      <c r="J8" s="79">
        <v>14.05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165.35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135</v>
      </c>
      <c r="D10" s="122" t="s">
        <v>6</v>
      </c>
      <c r="E10" s="81">
        <v>0</v>
      </c>
      <c r="F10" s="81">
        <v>0</v>
      </c>
      <c r="G10" s="79">
        <v>777</v>
      </c>
      <c r="H10" s="82">
        <v>102.94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102.94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135</v>
      </c>
      <c r="D12" s="122" t="s">
        <v>6</v>
      </c>
      <c r="E12" s="81">
        <v>0</v>
      </c>
      <c r="F12" s="81">
        <v>0</v>
      </c>
      <c r="G12" s="79">
        <v>1532</v>
      </c>
      <c r="H12" s="82">
        <v>166.02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166.02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135</v>
      </c>
      <c r="D14" s="122" t="s">
        <v>6</v>
      </c>
      <c r="E14" s="79">
        <v>5</v>
      </c>
      <c r="F14" s="80">
        <v>58.53</v>
      </c>
      <c r="G14" s="79">
        <v>11040</v>
      </c>
      <c r="H14" s="80">
        <v>1035.58</v>
      </c>
      <c r="I14" s="79"/>
      <c r="J14" s="80">
        <v>18.61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1268.9799999999998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135</v>
      </c>
      <c r="D16" s="122" t="s">
        <v>6</v>
      </c>
      <c r="E16" s="79">
        <v>0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135</v>
      </c>
      <c r="D18" s="122" t="s">
        <v>6</v>
      </c>
      <c r="E18" s="79">
        <v>119</v>
      </c>
      <c r="F18" s="79">
        <v>387.41</v>
      </c>
      <c r="G18" s="79">
        <v>38725</v>
      </c>
      <c r="H18" s="80">
        <v>3034.04</v>
      </c>
      <c r="I18" s="81">
        <v>0</v>
      </c>
      <c r="J18" s="79">
        <v>278.52999999999997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4001.4599999999996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135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133</v>
      </c>
      <c r="C22" s="114" t="s">
        <v>135</v>
      </c>
      <c r="D22" s="122" t="s">
        <v>6</v>
      </c>
      <c r="E22" s="79">
        <v>1</v>
      </c>
      <c r="F22" s="80">
        <v>29.23</v>
      </c>
      <c r="G22" s="79">
        <v>1805</v>
      </c>
      <c r="H22" s="80">
        <v>188.84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288.18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135</v>
      </c>
      <c r="D24" s="122" t="s">
        <v>6</v>
      </c>
      <c r="E24" s="79">
        <v>95</v>
      </c>
      <c r="F24" s="80">
        <v>356.19</v>
      </c>
      <c r="G24" s="79">
        <v>33058</v>
      </c>
      <c r="H24" s="80">
        <v>2793.63</v>
      </c>
      <c r="I24" s="81" t="s">
        <v>8</v>
      </c>
      <c r="J24" s="79">
        <v>223.81</v>
      </c>
      <c r="K24" s="79">
        <v>75.36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3448.9900000000002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127</v>
      </c>
      <c r="C26" s="114" t="s">
        <v>135</v>
      </c>
      <c r="D26" s="122" t="s">
        <v>6</v>
      </c>
      <c r="E26" s="79">
        <v>0</v>
      </c>
      <c r="F26" s="80">
        <v>29.23</v>
      </c>
      <c r="G26" s="79">
        <v>2481</v>
      </c>
      <c r="H26" s="80">
        <v>265.38</v>
      </c>
      <c r="I26" s="81">
        <v>0</v>
      </c>
      <c r="J26" s="79">
        <v>14.05</v>
      </c>
      <c r="K26" s="79">
        <v>36.76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345.42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134</v>
      </c>
      <c r="C28" s="114" t="s">
        <v>135</v>
      </c>
      <c r="D28" s="122" t="s">
        <v>6</v>
      </c>
      <c r="E28" s="86">
        <v>1</v>
      </c>
      <c r="F28" s="80">
        <v>29.23</v>
      </c>
      <c r="G28" s="86">
        <v>4560</v>
      </c>
      <c r="H28" s="81">
        <v>419.07</v>
      </c>
      <c r="I28" s="81">
        <v>0</v>
      </c>
      <c r="J28" s="79">
        <v>14.05</v>
      </c>
      <c r="K28" s="81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499.11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135</v>
      </c>
      <c r="D30" s="122" t="s">
        <v>6</v>
      </c>
      <c r="E30" s="79">
        <v>2</v>
      </c>
      <c r="F30" s="80">
        <v>29.23</v>
      </c>
      <c r="G30" s="79">
        <v>4800</v>
      </c>
      <c r="H30" s="79">
        <v>439.12</v>
      </c>
      <c r="I30" s="81"/>
      <c r="J30" s="79">
        <v>14.05</v>
      </c>
      <c r="K30" s="82">
        <v>114.38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603.54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135</v>
      </c>
      <c r="D32" s="122" t="s">
        <v>6</v>
      </c>
      <c r="E32" s="79">
        <v>1</v>
      </c>
      <c r="F32" s="80">
        <v>29.23</v>
      </c>
      <c r="G32" s="79">
        <v>1106</v>
      </c>
      <c r="H32" s="79">
        <v>130.43</v>
      </c>
      <c r="I32" s="81">
        <v>0</v>
      </c>
      <c r="J32" s="79">
        <v>14.05</v>
      </c>
      <c r="K32" s="79">
        <v>36.76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210.47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135</v>
      </c>
      <c r="D34" s="122" t="s">
        <v>6</v>
      </c>
      <c r="E34" s="86">
        <v>0</v>
      </c>
      <c r="F34" s="80">
        <v>87.76</v>
      </c>
      <c r="G34" s="79">
        <v>133</v>
      </c>
      <c r="H34" s="79">
        <v>37.1</v>
      </c>
      <c r="I34" s="81">
        <v>0</v>
      </c>
      <c r="J34" s="81">
        <v>14.05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138.91000000000003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135</v>
      </c>
      <c r="D36" s="122" t="s">
        <v>6</v>
      </c>
      <c r="E36" s="79">
        <v>2</v>
      </c>
      <c r="F36" s="80">
        <v>29.23</v>
      </c>
      <c r="G36" s="79">
        <v>4200</v>
      </c>
      <c r="H36" s="80">
        <v>388.98</v>
      </c>
      <c r="I36" s="81">
        <v>0</v>
      </c>
      <c r="J36" s="82">
        <v>14.05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432.26000000000005</v>
      </c>
      <c r="F37" s="80"/>
      <c r="G37" s="79"/>
      <c r="H37" s="79"/>
      <c r="I37" s="79"/>
      <c r="J37" s="79" t="s">
        <v>128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139</v>
      </c>
      <c r="D38" s="122" t="s">
        <v>6</v>
      </c>
      <c r="E38" s="86">
        <v>2</v>
      </c>
      <c r="F38" s="80">
        <v>0</v>
      </c>
      <c r="G38" s="81">
        <v>0</v>
      </c>
      <c r="H38" s="81">
        <v>0</v>
      </c>
      <c r="I38" s="81">
        <v>0</v>
      </c>
      <c r="J38" s="79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14.05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139</v>
      </c>
      <c r="D40" s="122" t="s">
        <v>6</v>
      </c>
      <c r="E40" s="86">
        <v>1</v>
      </c>
      <c r="F40" s="80">
        <v>0</v>
      </c>
      <c r="G40" s="81">
        <v>0</v>
      </c>
      <c r="H40" s="81">
        <v>0</v>
      </c>
      <c r="I40" s="81">
        <v>0</v>
      </c>
      <c r="J40" s="79">
        <v>14.05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14.05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12562.919999999998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137</v>
      </c>
      <c r="D45" s="122" t="s">
        <v>17</v>
      </c>
      <c r="E45" s="79">
        <v>3</v>
      </c>
      <c r="F45" s="80">
        <v>25</v>
      </c>
      <c r="G45" s="79">
        <v>2101</v>
      </c>
      <c r="H45" s="79">
        <v>151.1</v>
      </c>
      <c r="I45" s="108">
        <v>153.37</v>
      </c>
      <c r="J45" s="79">
        <v>27.75</v>
      </c>
      <c r="K45" s="80">
        <v>55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413.22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23</v>
      </c>
      <c r="C47" s="114" t="s">
        <v>137</v>
      </c>
      <c r="D47" s="122" t="s">
        <v>17</v>
      </c>
      <c r="E47" s="79">
        <v>15</v>
      </c>
      <c r="F47" s="80">
        <v>25</v>
      </c>
      <c r="G47" s="79">
        <v>2737</v>
      </c>
      <c r="H47" s="79">
        <v>183.22</v>
      </c>
      <c r="I47" s="108">
        <v>199.8</v>
      </c>
      <c r="J47" s="79">
        <v>27.75</v>
      </c>
      <c r="K47" s="80">
        <v>55</v>
      </c>
      <c r="L47" s="80">
        <v>1.5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SUM(F47,H47,I47,J47,K47,L47,M47)</f>
        <v>493.27</v>
      </c>
      <c r="F48" s="80" t="s">
        <v>8</v>
      </c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137</v>
      </c>
      <c r="D49" s="122" t="s">
        <v>17</v>
      </c>
      <c r="E49" s="81">
        <v>0</v>
      </c>
      <c r="F49" s="80">
        <v>0</v>
      </c>
      <c r="G49" s="79">
        <v>2529</v>
      </c>
      <c r="H49" s="82">
        <v>217.71</v>
      </c>
      <c r="I49" s="82">
        <v>184.62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131</v>
      </c>
      <c r="C50" s="83" t="s">
        <v>20</v>
      </c>
      <c r="D50" s="120">
        <f>SUM(H49,I49,K49,L49,M49)</f>
        <v>402.33000000000004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SUM(D46,D48,D50)</f>
        <v>1308.8200000000002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138</v>
      </c>
      <c r="D53" s="122" t="s">
        <v>49</v>
      </c>
      <c r="E53" s="81">
        <v>0</v>
      </c>
      <c r="F53" s="81">
        <v>0</v>
      </c>
      <c r="G53" s="86">
        <v>17</v>
      </c>
      <c r="H53" s="80">
        <v>24.53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138</v>
      </c>
      <c r="D55" s="122" t="s">
        <v>49</v>
      </c>
      <c r="E55" s="81">
        <v>0</v>
      </c>
      <c r="F55" s="81">
        <v>0</v>
      </c>
      <c r="G55" s="86">
        <v>3645</v>
      </c>
      <c r="H55" s="80">
        <v>351.51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95" t="s">
        <v>8</v>
      </c>
      <c r="F56" s="95" t="s">
        <v>8</v>
      </c>
      <c r="G56" s="86" t="s">
        <v>8</v>
      </c>
      <c r="H56" s="80"/>
      <c r="I56" s="79"/>
      <c r="J56" s="79" t="s">
        <v>8</v>
      </c>
      <c r="K56" s="79"/>
      <c r="L56" s="79"/>
      <c r="M56" s="79"/>
      <c r="N56" s="79"/>
    </row>
    <row r="57" spans="1:14" x14ac:dyDescent="0.2">
      <c r="A57" s="67" t="s">
        <v>42</v>
      </c>
      <c r="C57" s="114" t="s">
        <v>138</v>
      </c>
      <c r="D57" s="122" t="s">
        <v>49</v>
      </c>
      <c r="E57" s="81">
        <v>0</v>
      </c>
      <c r="F57" s="81">
        <v>0</v>
      </c>
      <c r="G57" s="86">
        <v>2520</v>
      </c>
      <c r="H57" s="80">
        <v>285.73</v>
      </c>
      <c r="I57" s="79"/>
      <c r="J57" s="79"/>
      <c r="K57" s="79"/>
      <c r="L57" s="79"/>
      <c r="M57" s="79"/>
      <c r="N57" s="79"/>
    </row>
    <row r="58" spans="1:14" x14ac:dyDescent="0.2">
      <c r="B58" s="67">
        <v>-1181400</v>
      </c>
      <c r="C58" s="114"/>
      <c r="E58" s="95"/>
      <c r="F58" s="95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43</v>
      </c>
      <c r="C59" s="114" t="s">
        <v>138</v>
      </c>
      <c r="D59" s="122" t="s">
        <v>49</v>
      </c>
      <c r="E59" s="81">
        <v>0</v>
      </c>
      <c r="F59" s="81">
        <v>0</v>
      </c>
      <c r="G59" s="86">
        <v>2525</v>
      </c>
      <c r="H59" s="80">
        <v>250.57</v>
      </c>
      <c r="I59" s="79"/>
      <c r="J59" s="79"/>
      <c r="K59" s="79"/>
      <c r="L59" s="79"/>
      <c r="M59" s="79"/>
      <c r="N59" s="79"/>
    </row>
    <row r="60" spans="1:14" x14ac:dyDescent="0.2">
      <c r="B60" s="67">
        <v>-13305800</v>
      </c>
      <c r="C60" s="114"/>
      <c r="E60" s="95" t="s">
        <v>8</v>
      </c>
      <c r="F60" s="95" t="s">
        <v>8</v>
      </c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44</v>
      </c>
      <c r="C61" s="114" t="s">
        <v>138</v>
      </c>
      <c r="D61" s="122" t="s">
        <v>49</v>
      </c>
      <c r="E61" s="81">
        <v>0</v>
      </c>
      <c r="F61" s="81">
        <v>0</v>
      </c>
      <c r="G61" s="86">
        <v>373</v>
      </c>
      <c r="H61" s="80">
        <v>56.62</v>
      </c>
      <c r="I61" s="79"/>
      <c r="J61" s="79"/>
      <c r="K61" s="79"/>
      <c r="L61" s="79"/>
      <c r="M61" s="79"/>
      <c r="N61" s="79"/>
    </row>
    <row r="62" spans="1:14" x14ac:dyDescent="0.2">
      <c r="B62" s="67">
        <v>-136330800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45</v>
      </c>
      <c r="C63" s="114" t="s">
        <v>138</v>
      </c>
      <c r="D63" s="122" t="s">
        <v>49</v>
      </c>
      <c r="E63" s="81">
        <v>0</v>
      </c>
      <c r="F63" s="81">
        <v>0</v>
      </c>
      <c r="G63" s="86">
        <v>7640</v>
      </c>
      <c r="H63" s="80">
        <v>1117.3900000000001</v>
      </c>
      <c r="I63" s="79"/>
      <c r="J63" s="79"/>
      <c r="K63" s="79"/>
      <c r="L63" s="79"/>
      <c r="M63" s="79"/>
      <c r="N63" s="79"/>
    </row>
    <row r="64" spans="1:14" x14ac:dyDescent="0.2">
      <c r="B64" s="67">
        <v>-136363000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46</v>
      </c>
      <c r="C65" s="114" t="s">
        <v>138</v>
      </c>
      <c r="D65" s="122" t="s">
        <v>49</v>
      </c>
      <c r="E65" s="81">
        <v>0</v>
      </c>
      <c r="F65" s="81">
        <v>0</v>
      </c>
      <c r="G65" s="86">
        <v>1638</v>
      </c>
      <c r="H65" s="80">
        <v>175.95</v>
      </c>
      <c r="I65" s="79"/>
      <c r="J65" s="79"/>
      <c r="K65" s="79"/>
      <c r="L65" s="79"/>
      <c r="M65" s="79"/>
      <c r="N65" s="79"/>
    </row>
    <row r="66" spans="1:14" x14ac:dyDescent="0.2">
      <c r="B66" s="67">
        <v>-136379300</v>
      </c>
      <c r="C66" s="114"/>
      <c r="E66" s="95" t="s">
        <v>8</v>
      </c>
      <c r="F66" s="95" t="s">
        <v>8</v>
      </c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44</v>
      </c>
      <c r="C67" s="114" t="s">
        <v>138</v>
      </c>
      <c r="D67" s="122" t="s">
        <v>49</v>
      </c>
      <c r="E67" s="81">
        <v>0</v>
      </c>
      <c r="F67" s="81">
        <v>0</v>
      </c>
      <c r="G67" s="86">
        <v>26</v>
      </c>
      <c r="H67" s="80">
        <v>25.34</v>
      </c>
      <c r="I67" s="79"/>
      <c r="J67" s="79"/>
      <c r="K67" s="79"/>
      <c r="L67" s="79"/>
      <c r="M67" s="79"/>
      <c r="N67" s="79"/>
    </row>
    <row r="68" spans="1:14" x14ac:dyDescent="0.2">
      <c r="B68" s="67">
        <v>-136931900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138</v>
      </c>
      <c r="D69" s="122" t="s">
        <v>49</v>
      </c>
      <c r="E69" s="81">
        <v>0</v>
      </c>
      <c r="F69" s="81">
        <v>0</v>
      </c>
      <c r="G69" s="86">
        <v>88</v>
      </c>
      <c r="H69" s="80">
        <v>30.93</v>
      </c>
      <c r="I69" s="79"/>
      <c r="J69" s="79"/>
      <c r="K69" s="79"/>
      <c r="L69" s="79"/>
      <c r="M69" s="79"/>
      <c r="N69" s="79"/>
    </row>
    <row r="70" spans="1:14" x14ac:dyDescent="0.2">
      <c r="B70" s="67">
        <v>-136932000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138</v>
      </c>
      <c r="D71" s="122" t="s">
        <v>49</v>
      </c>
      <c r="E71" s="81">
        <v>0</v>
      </c>
      <c r="F71" s="81">
        <v>0</v>
      </c>
      <c r="G71" s="86">
        <v>309</v>
      </c>
      <c r="H71" s="80">
        <v>50.85</v>
      </c>
      <c r="I71" s="79"/>
      <c r="J71" s="79"/>
      <c r="K71" s="79"/>
      <c r="L71" s="79"/>
      <c r="M71" s="79"/>
      <c r="N71" s="79"/>
    </row>
    <row r="72" spans="1:14" x14ac:dyDescent="0.2">
      <c r="B72" s="67">
        <v>-136932100</v>
      </c>
      <c r="C72" s="114"/>
      <c r="E72" s="81"/>
      <c r="F72" s="80"/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C73" s="87" t="s">
        <v>41</v>
      </c>
      <c r="D73" s="88">
        <f>SUM(H53:H71)</f>
        <v>2369.4199999999996</v>
      </c>
      <c r="F73" s="80"/>
      <c r="G73" s="79"/>
      <c r="H73" s="79"/>
      <c r="I73" s="79"/>
      <c r="J73" s="79"/>
      <c r="K73" s="79"/>
      <c r="L73" s="79"/>
      <c r="M73" s="79"/>
      <c r="N73" s="79"/>
    </row>
    <row r="74" spans="1:14" x14ac:dyDescent="0.2">
      <c r="E74" s="79"/>
      <c r="F74" s="80"/>
      <c r="G74" s="79"/>
      <c r="H74" s="79"/>
      <c r="I74" s="79"/>
      <c r="J74" s="79"/>
      <c r="K74" s="79"/>
      <c r="L74" s="79"/>
      <c r="M74" s="79"/>
      <c r="N74" s="79"/>
    </row>
    <row r="75" spans="1:14" x14ac:dyDescent="0.2">
      <c r="A75" s="67" t="s">
        <v>42</v>
      </c>
      <c r="C75" s="114" t="s">
        <v>141</v>
      </c>
      <c r="D75" s="122" t="s">
        <v>51</v>
      </c>
      <c r="E75" s="79">
        <v>1070</v>
      </c>
      <c r="F75" s="80">
        <v>202.16</v>
      </c>
      <c r="G75" s="81">
        <v>0</v>
      </c>
      <c r="H75" s="81">
        <v>0</v>
      </c>
      <c r="I75" s="81">
        <v>0</v>
      </c>
      <c r="J75" s="81">
        <v>0</v>
      </c>
      <c r="K75" s="81">
        <v>0</v>
      </c>
      <c r="L75" s="81">
        <v>0</v>
      </c>
      <c r="M75" s="81">
        <v>0</v>
      </c>
      <c r="N75" s="81">
        <v>0</v>
      </c>
    </row>
    <row r="76" spans="1:14" x14ac:dyDescent="0.2">
      <c r="A76" s="67" t="s">
        <v>38</v>
      </c>
      <c r="C76" s="114" t="s">
        <v>140</v>
      </c>
      <c r="D76" s="122" t="s">
        <v>51</v>
      </c>
      <c r="E76" s="79">
        <v>1570</v>
      </c>
      <c r="F76" s="80">
        <v>48.27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</row>
    <row r="77" spans="1:14" x14ac:dyDescent="0.2">
      <c r="A77" s="67" t="s">
        <v>45</v>
      </c>
      <c r="C77" s="114" t="s">
        <v>141</v>
      </c>
      <c r="D77" s="122" t="s">
        <v>51</v>
      </c>
      <c r="E77" s="79">
        <v>3260</v>
      </c>
      <c r="F77" s="80">
        <v>214.82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0</v>
      </c>
      <c r="N77" s="81">
        <v>0</v>
      </c>
    </row>
    <row r="78" spans="1:14" x14ac:dyDescent="0.2">
      <c r="C78" s="67" t="s">
        <v>8</v>
      </c>
      <c r="E78" s="79" t="s">
        <v>67</v>
      </c>
      <c r="F78" s="80"/>
      <c r="G78" s="81" t="s">
        <v>8</v>
      </c>
      <c r="H78" s="81" t="s">
        <v>8</v>
      </c>
      <c r="I78" s="81" t="s">
        <v>8</v>
      </c>
      <c r="J78" s="81" t="s">
        <v>8</v>
      </c>
      <c r="K78" s="81" t="s">
        <v>8</v>
      </c>
      <c r="L78" s="81" t="s">
        <v>8</v>
      </c>
      <c r="M78" s="81" t="s">
        <v>8</v>
      </c>
      <c r="N78" s="81" t="s">
        <v>8</v>
      </c>
    </row>
    <row r="79" spans="1:14" x14ac:dyDescent="0.2">
      <c r="C79" s="87" t="s">
        <v>41</v>
      </c>
      <c r="D79" s="79"/>
      <c r="E79" s="96">
        <f>SUM(F75:F77)</f>
        <v>465.25</v>
      </c>
      <c r="F79" s="97"/>
      <c r="G79" s="79"/>
      <c r="H79" s="79"/>
      <c r="I79" s="79"/>
      <c r="J79" s="79"/>
      <c r="K79" s="79"/>
      <c r="L79" s="79"/>
      <c r="M79" s="79"/>
      <c r="N79" s="79"/>
    </row>
    <row r="80" spans="1:14" x14ac:dyDescent="0.2">
      <c r="D80" s="87"/>
      <c r="E80" s="79"/>
      <c r="F80" s="98"/>
      <c r="G80" s="79"/>
      <c r="H80" s="79"/>
      <c r="I80" s="79"/>
      <c r="J80" s="79"/>
      <c r="K80" s="79"/>
      <c r="L80" s="79"/>
      <c r="M80" s="79"/>
      <c r="N80" s="79"/>
    </row>
    <row r="81" spans="1:20" ht="9.6" customHeight="1" x14ac:dyDescent="0.2">
      <c r="E81" s="79"/>
      <c r="F81" s="80"/>
      <c r="G81" s="79"/>
      <c r="H81" s="79"/>
      <c r="I81" s="79"/>
      <c r="J81" s="79"/>
      <c r="K81" s="79"/>
      <c r="L81" s="79"/>
      <c r="M81" s="79"/>
      <c r="N81" s="79"/>
    </row>
    <row r="82" spans="1:20" x14ac:dyDescent="0.2">
      <c r="A82" s="67" t="s">
        <v>54</v>
      </c>
      <c r="C82" s="114" t="s">
        <v>137</v>
      </c>
      <c r="D82" s="122" t="s">
        <v>56</v>
      </c>
      <c r="E82" s="79">
        <v>4</v>
      </c>
      <c r="F82" s="80">
        <v>26.5</v>
      </c>
      <c r="G82" s="79">
        <v>4112</v>
      </c>
      <c r="H82" s="99">
        <v>459.67</v>
      </c>
      <c r="I82" s="100">
        <v>0</v>
      </c>
      <c r="J82" s="80">
        <v>27.1</v>
      </c>
      <c r="K82" s="82">
        <v>45.85</v>
      </c>
      <c r="L82" s="81">
        <v>0</v>
      </c>
      <c r="M82" s="81" t="s">
        <v>125</v>
      </c>
      <c r="N82" s="81" t="s">
        <v>125</v>
      </c>
    </row>
    <row r="83" spans="1:20" x14ac:dyDescent="0.2">
      <c r="C83" s="83" t="s">
        <v>20</v>
      </c>
      <c r="D83" s="115">
        <f>SUM(F82,H82,J82,K82)</f>
        <v>559.12</v>
      </c>
      <c r="F83" s="97"/>
      <c r="G83" s="79"/>
      <c r="H83" s="83"/>
      <c r="I83" s="83"/>
      <c r="J83" s="79"/>
      <c r="K83" s="79"/>
      <c r="L83" s="79"/>
      <c r="M83" s="79"/>
      <c r="N83" s="79"/>
    </row>
    <row r="84" spans="1:20" x14ac:dyDescent="0.2">
      <c r="A84" s="67" t="s">
        <v>22</v>
      </c>
      <c r="C84" s="114" t="s">
        <v>137</v>
      </c>
      <c r="D84" s="122" t="s">
        <v>56</v>
      </c>
      <c r="E84" s="79">
        <v>0</v>
      </c>
      <c r="F84" s="80">
        <v>24</v>
      </c>
      <c r="G84" s="79">
        <v>2590</v>
      </c>
      <c r="H84" s="99">
        <v>292.87</v>
      </c>
      <c r="I84" s="100">
        <v>0</v>
      </c>
      <c r="J84" s="80">
        <v>25</v>
      </c>
      <c r="K84" s="80">
        <v>183.11</v>
      </c>
      <c r="L84" s="81" t="s">
        <v>125</v>
      </c>
      <c r="M84" s="81" t="s">
        <v>125</v>
      </c>
      <c r="N84" s="81" t="s">
        <v>125</v>
      </c>
    </row>
    <row r="85" spans="1:20" x14ac:dyDescent="0.2">
      <c r="C85" s="114"/>
      <c r="D85" s="115">
        <f>SUM(F84,H84,J84,K84)</f>
        <v>524.98</v>
      </c>
      <c r="F85" s="97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57</v>
      </c>
      <c r="C86" s="114" t="s">
        <v>137</v>
      </c>
      <c r="D86" s="122" t="s">
        <v>56</v>
      </c>
      <c r="E86" s="81" t="s">
        <v>125</v>
      </c>
      <c r="F86" s="80" t="s">
        <v>125</v>
      </c>
      <c r="G86" s="79">
        <v>0</v>
      </c>
      <c r="H86" s="82">
        <v>9</v>
      </c>
      <c r="I86" s="81" t="s">
        <v>125</v>
      </c>
      <c r="J86" s="81" t="s">
        <v>125</v>
      </c>
      <c r="K86" s="81" t="s">
        <v>125</v>
      </c>
      <c r="L86" s="81" t="s">
        <v>125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v>9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20" ht="14.25" x14ac:dyDescent="0.35">
      <c r="C88" s="87" t="s">
        <v>41</v>
      </c>
      <c r="E88" s="101">
        <f>SUM(D83:D87)</f>
        <v>1093.0999999999999</v>
      </c>
      <c r="F88" s="80"/>
      <c r="G88" s="79"/>
      <c r="H88" s="79"/>
      <c r="I88" s="79"/>
      <c r="J88" s="79"/>
      <c r="K88" s="79"/>
      <c r="L88" s="79"/>
      <c r="M88" s="79"/>
      <c r="N88" s="79"/>
    </row>
    <row r="89" spans="1:20" x14ac:dyDescent="0.2">
      <c r="C89" s="67" t="s">
        <v>8</v>
      </c>
      <c r="E89" s="79"/>
      <c r="F89" s="80"/>
      <c r="G89" s="79"/>
      <c r="H89" s="79"/>
      <c r="I89" s="79"/>
      <c r="J89" s="79"/>
      <c r="K89" s="79"/>
      <c r="L89" s="79"/>
      <c r="M89" s="79"/>
      <c r="N89" s="79" t="s">
        <v>8</v>
      </c>
    </row>
    <row r="90" spans="1:20" x14ac:dyDescent="0.2">
      <c r="A90" s="67" t="s">
        <v>22</v>
      </c>
      <c r="C90" s="114" t="s">
        <v>143</v>
      </c>
      <c r="D90" s="122" t="s">
        <v>58</v>
      </c>
      <c r="E90" s="81">
        <v>0</v>
      </c>
      <c r="F90" s="80" t="s">
        <v>8</v>
      </c>
      <c r="G90" s="79">
        <v>1655</v>
      </c>
      <c r="H90" s="110">
        <v>186.64</v>
      </c>
      <c r="I90" s="81">
        <v>0</v>
      </c>
      <c r="J90" s="81">
        <v>0</v>
      </c>
      <c r="K90" s="81">
        <v>0</v>
      </c>
      <c r="L90" s="81">
        <v>0</v>
      </c>
      <c r="M90" s="81">
        <v>0</v>
      </c>
      <c r="N90" s="81">
        <v>0</v>
      </c>
      <c r="T90" s="67" t="s">
        <v>130</v>
      </c>
    </row>
    <row r="91" spans="1:20" ht="12.6" customHeight="1" x14ac:dyDescent="0.2">
      <c r="A91" s="67" t="s">
        <v>60</v>
      </c>
      <c r="C91" s="114" t="s">
        <v>143</v>
      </c>
      <c r="D91" s="122" t="s">
        <v>58</v>
      </c>
      <c r="E91" s="81">
        <v>0</v>
      </c>
      <c r="F91" s="80"/>
      <c r="G91" s="79">
        <v>2821</v>
      </c>
      <c r="H91" s="111">
        <v>289.20999999999998</v>
      </c>
      <c r="I91" s="81">
        <v>0</v>
      </c>
      <c r="J91" s="81">
        <v>0</v>
      </c>
      <c r="K91" s="81">
        <v>0</v>
      </c>
      <c r="L91" s="81">
        <v>0</v>
      </c>
      <c r="M91" s="81">
        <v>0</v>
      </c>
      <c r="N91" s="81">
        <v>0</v>
      </c>
    </row>
    <row r="92" spans="1:20" x14ac:dyDescent="0.2">
      <c r="D92" s="112" t="s">
        <v>20</v>
      </c>
      <c r="E92" s="81">
        <f>SUM(H90:H91)</f>
        <v>475.84999999999997</v>
      </c>
      <c r="F92" s="80" t="s">
        <v>8</v>
      </c>
      <c r="G92" s="79"/>
      <c r="H92" s="113">
        <f>SUM(H90:H91)</f>
        <v>475.84999999999997</v>
      </c>
      <c r="I92" s="79"/>
      <c r="J92" s="79"/>
      <c r="K92" s="79"/>
      <c r="L92" s="79"/>
      <c r="M92" s="79"/>
      <c r="N92" s="79"/>
    </row>
    <row r="93" spans="1:20" x14ac:dyDescent="0.2">
      <c r="E93" s="79"/>
      <c r="F93" s="80"/>
      <c r="G93" s="79"/>
      <c r="H93" s="79"/>
      <c r="I93" s="79"/>
      <c r="J93" s="79"/>
      <c r="K93" s="79"/>
      <c r="L93" s="79"/>
      <c r="M93" s="79"/>
      <c r="N93" s="79"/>
    </row>
    <row r="94" spans="1:20" x14ac:dyDescent="0.2">
      <c r="E94" s="102" t="s">
        <v>65</v>
      </c>
      <c r="F94" s="103" t="s">
        <v>12</v>
      </c>
      <c r="G94" s="79"/>
      <c r="H94" s="79"/>
      <c r="I94" s="79"/>
      <c r="J94" s="79"/>
      <c r="K94" s="79"/>
      <c r="L94" s="79"/>
      <c r="M94" s="79"/>
      <c r="N94" s="79"/>
    </row>
    <row r="95" spans="1:20" x14ac:dyDescent="0.2">
      <c r="E95" s="104" t="s">
        <v>66</v>
      </c>
      <c r="F95" s="105"/>
      <c r="G95" s="79"/>
      <c r="H95" s="79"/>
      <c r="I95" s="79"/>
      <c r="J95" s="79"/>
      <c r="K95" s="79"/>
      <c r="L95" s="79"/>
      <c r="M95" s="79"/>
      <c r="N95" s="79"/>
    </row>
    <row r="96" spans="1:20" x14ac:dyDescent="0.2">
      <c r="A96" s="67" t="s">
        <v>133</v>
      </c>
      <c r="C96" s="67" t="s">
        <v>145</v>
      </c>
      <c r="D96" s="122" t="s">
        <v>61</v>
      </c>
      <c r="E96" s="93">
        <v>0</v>
      </c>
      <c r="F96" s="109">
        <v>42.09</v>
      </c>
      <c r="G96" s="79"/>
      <c r="H96" s="79"/>
      <c r="I96" s="79"/>
      <c r="J96" s="79"/>
      <c r="K96" s="79"/>
      <c r="L96" s="79"/>
      <c r="M96" s="79"/>
      <c r="N96" s="79"/>
    </row>
    <row r="97" spans="1:14" x14ac:dyDescent="0.2">
      <c r="A97" s="67" t="s">
        <v>132</v>
      </c>
      <c r="C97" s="67" t="s">
        <v>144</v>
      </c>
      <c r="D97" s="122" t="s">
        <v>61</v>
      </c>
      <c r="E97" s="93">
        <v>87</v>
      </c>
      <c r="F97" s="109">
        <v>172.39</v>
      </c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A98" s="67" t="s">
        <v>63</v>
      </c>
      <c r="C98" s="67" t="s">
        <v>142</v>
      </c>
      <c r="D98" s="122" t="s">
        <v>61</v>
      </c>
      <c r="E98" s="79">
        <v>0</v>
      </c>
      <c r="F98" s="116">
        <v>42.09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A99" s="67" t="s">
        <v>64</v>
      </c>
      <c r="C99" s="67" t="s">
        <v>142</v>
      </c>
      <c r="D99" s="122" t="s">
        <v>61</v>
      </c>
      <c r="E99" s="79">
        <v>0</v>
      </c>
      <c r="F99" s="116">
        <v>42.09</v>
      </c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36</v>
      </c>
      <c r="C100" s="67" t="s">
        <v>142</v>
      </c>
      <c r="D100" s="122" t="s">
        <v>61</v>
      </c>
      <c r="E100" s="79">
        <v>0</v>
      </c>
      <c r="F100" s="116">
        <v>42.09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124</v>
      </c>
      <c r="C101" s="67" t="s">
        <v>142</v>
      </c>
      <c r="D101" s="122" t="s">
        <v>61</v>
      </c>
      <c r="E101" s="79">
        <v>1</v>
      </c>
      <c r="F101" s="117">
        <v>43.43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C102" s="67" t="s">
        <v>8</v>
      </c>
      <c r="E102" s="106" t="s">
        <v>20</v>
      </c>
      <c r="F102" s="107">
        <f>SUM(F96:F101)</f>
        <v>384.18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E103" s="79"/>
      <c r="F103" s="79"/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E104" s="79"/>
      <c r="F104" s="79"/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E105" s="79"/>
      <c r="F105" s="79"/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D110" s="67" t="s">
        <v>8</v>
      </c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5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5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5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5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5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5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5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5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5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5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5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5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5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5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5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5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2022-07-05T19:52:15Z</cp:lastPrinted>
  <dcterms:created xsi:type="dcterms:W3CDTF">2012-02-01T15:05:59Z</dcterms:created>
  <dcterms:modified xsi:type="dcterms:W3CDTF">2022-10-24T15:02:11Z</dcterms:modified>
</cp:coreProperties>
</file>